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0219D49E-C678-4A79-A5DC-7357016D7B41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9" i="1" s="1"/>
  <c r="G75" i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C9" i="1"/>
  <c r="G79" i="1" l="1"/>
  <c r="F47" i="1"/>
  <c r="F59" i="1" s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<sst xmlns="http://schemas.openxmlformats.org/spreadsheetml/2006/main" count="132" uniqueCount="129">
  <si>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</si>
  <si>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</si>
  <si>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</si>
  <si>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</si>
  <si>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</si>
  <si>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</si>
  <si>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</si>
  <si>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</si>
  <si>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</si>
  <si>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</si>
  <si>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</si>
  <si>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</si>
  <si>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</si>
  <si>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</si>
  <si>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</si>
  <si>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</si>
  <si>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</si>
  <si>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</si>
  <si>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</si>
  <si>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</si>
  <si>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</si>
  <si>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</si>
  <si>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</si>
  <si>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</si>
  <si>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</si>
  <si>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</si>
  <si>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</si>
  <si>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</si>
  <si>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</si>
  <si>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</si>
  <si>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</si>
  <si>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</si>
  <si>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</si>
  <si>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</si>
  <si>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</si>
  <si>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</si>
  <si>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</si>
  <si>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</si>
  <si>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</si>
  <si>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</si>
  <si>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</si>
  <si>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</si>
  <si>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</si>
  <si>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</si>
  <si>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</si>
  <si>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</si>
  <si>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</si>
  <si>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</si>
  <si>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</si>
  <si>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</si>
  <si>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</si>
  <si>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</si>
  <si>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</si>
  <si>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</si>
  <si>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</si>
  <si>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</si>
  <si>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</si>
  <si>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</si>
  <si>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</si>
  <si>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</si>
  <si>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</si>
  <si>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</si>
  <si>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</si>
  <si>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</si>
  <si>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</si>
  <si>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</si>
  <si>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</si>
  <si>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</si>
  <si>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</si>
  <si>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</si>
  <si>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</si>
  <si>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</si>
  <si>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</si>
  <si>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</si>
  <si>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</si>
  <si>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</si>
  <si>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</si>
  <si>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</si>
  <si>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</si>
  <si>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</si>
  <si>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</si>
  <si>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</si>
  <si>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</si>
  <si>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</si>
  <si>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</si>
  <si>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</si>
  <si>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</si>
  <si>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</si>
  <si>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</si>
  <si>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</si>
  <si>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</si>
  <si>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</si>
  <si>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</si>
  <si>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</si>
  <si>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</si>
  <si>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</si>
  <si>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</si>
  <si>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</si>
  <si>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</si>
  <si>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</si>
  <si>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</si>
  <si>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</si>
  <si>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</si>
  <si>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</si>
  <si>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</si>
  <si>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</si>
  <si>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</si>
  <si>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</si>
  <si>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</si>
  <si>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</si>
  <si>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</si>
  <si>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</si>
  <si>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</si>
  <si>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</si>
  <si>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</si>
  <si>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</si>
  <si>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</si>
  <si>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</si>
  <si>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</si>
  <si>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</si>
  <si>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</si>
  <si>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</si>
  <si>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</si>
  <si>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FIDEICOMISO PARA LA COMPETITIVIDAD Y SEGURIDAD CIUDADANA No. 744493</t>
  </si>
  <si>
    <t>Al 31 de diciembre de 2022 y al 31 de diciembre de 2021 (b)</t>
  </si>
  <si>
    <t xml:space="preserve">      C.P. Ruby Esmeralda Rodriguez Gardea</t>
  </si>
  <si>
    <t xml:space="preserve">                             Contador</t>
  </si>
  <si>
    <t xml:space="preserve">                 Lic. Rodrigo Atahualpa Tena Cruz</t>
  </si>
  <si>
    <t xml:space="preserve">                       Secretario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</si>
</sst>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2F4592D2-FB05-46F7-BFF7-E4A89A030D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87</xdr:row>
      <xdr:rowOff>10583</xdr:rowOff>
    </xdr:from>
    <xdr:to>
      <xdr:col>1</xdr:col>
      <xdr:colOff>3122083</xdr:colOff>
      <xdr:row>87</xdr:row>
      <xdr:rowOff>10583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0C5EBCD-A14C-E280-DDBC-0C17EA1C953B}"/>
            </a:ext>
          </a:extLst>
        </xdr:cNvPr>
        <xdr:cNvCxnSpPr/>
      </xdr:nvCxnSpPr>
      <xdr:spPr>
        <a:xfrm>
          <a:off x="381000" y="21272500"/>
          <a:ext cx="30585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21166</xdr:colOff>
      <xdr:row>87</xdr:row>
      <xdr:rowOff>0</xdr:rowOff>
    </xdr:from>
    <xdr:to>
      <xdr:col>5</xdr:col>
      <xdr:colOff>21167</xdr:colOff>
      <xdr:row>87</xdr:row>
      <xdr:rowOff>10583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45AEAC2-E656-3508-A9A7-B2FDCB9F3B84}"/>
            </a:ext>
          </a:extLst>
        </xdr:cNvPr>
        <xdr:cNvCxnSpPr/>
      </xdr:nvCxnSpPr>
      <xdr:spPr>
        <a:xfrm flipV="1">
          <a:off x="5471583" y="21261917"/>
          <a:ext cx="3164417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K14" sqref="K1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19">
        <f>SUM(C10:C16)</f>
        <v>448003123.24000001</v>
      </c>
      <c r="D9" s="19">
        <f>SUM(D10:D16)</f>
        <v>372796892.28000003</v>
      </c>
      <c r="E9" s="11" t="s">
        <v>9</v>
      </c>
      <c r="F9" s="19">
        <f>SUM(F10:F18)</f>
        <v>0</v>
      </c>
      <c r="G9" s="19">
        <f>SUM(G10:G18)</f>
        <v>0</v>
      </c>
    </row>
    <row r="10" spans="2:8" ht="14.45" x14ac:dyDescent="0.3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15056.529999999999</v>
      </c>
      <c r="D12" s="25">
        <f>5000+5000+4883.7</f>
        <v>14883.7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447988066.71000004</v>
      </c>
      <c r="D13" s="25">
        <f>48036792+161185148.99+163560067.59</f>
        <v>372782008.58000004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9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2.9" x14ac:dyDescent="0.3">
      <c r="B17" s="10" t="s">
        <v>24</v>
      </c>
      <c r="C17" s="19">
        <f>SUM(C18:C24)</f>
        <v>22008492.949999999</v>
      </c>
      <c r="D17" s="19">
        <f>SUM(D18:D24)</f>
        <v>18930880.780000001</v>
      </c>
      <c r="E17" s="13" t="s">
        <v>25</v>
      </c>
      <c r="F17" s="25">
        <v>0</v>
      </c>
      <c r="G17" s="25">
        <v>0</v>
      </c>
    </row>
    <row r="18" spans="2:7" ht="14.45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22008492.949999999</v>
      </c>
      <c r="D19" s="25">
        <v>18930880.780000001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14.45" x14ac:dyDescent="0.3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470011616.19</v>
      </c>
      <c r="D47" s="19">
        <f>SUM(D41,D38,D37,D31,D25,D17,D9)</f>
        <v>391727773.06000006</v>
      </c>
      <c r="E47" s="6" t="s">
        <v>83</v>
      </c>
      <c r="F47" s="19">
        <f>SUM(F42,F38,F31,F27,F26,F23,F19,F9)</f>
        <v>0</v>
      </c>
      <c r="G47" s="19">
        <f>SUM(G42,G38,G31,G27,G26,G23,G19,G9)</f>
        <v>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0</v>
      </c>
      <c r="D53" s="25">
        <v>0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0</v>
      </c>
      <c r="G59" s="19">
        <f>SUM(G47,G57)</f>
        <v>0</v>
      </c>
    </row>
    <row r="60" spans="2:7" ht="24" x14ac:dyDescent="0.25">
      <c r="B60" s="4" t="s">
        <v>103</v>
      </c>
      <c r="C60" s="19">
        <f>SUM(C50:C58)</f>
        <v>0</v>
      </c>
      <c r="D60" s="19">
        <f>SUM(D50:D58)</f>
        <v>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470011616.19</v>
      </c>
      <c r="D62" s="19">
        <f>SUM(D47,D60)</f>
        <v>391727773.06000006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470011616.20999998</v>
      </c>
      <c r="G68" s="19">
        <f>SUM(G69:G73)</f>
        <v>391727773.07999998</v>
      </c>
    </row>
    <row r="69" spans="2:7" x14ac:dyDescent="0.25">
      <c r="B69" s="14"/>
      <c r="C69" s="22"/>
      <c r="D69" s="22"/>
      <c r="E69" s="11" t="s">
        <v>111</v>
      </c>
      <c r="F69" s="25">
        <v>78283843.129999995</v>
      </c>
      <c r="G69" s="25">
        <v>84155743.519999996</v>
      </c>
    </row>
    <row r="70" spans="2:7" x14ac:dyDescent="0.25">
      <c r="B70" s="14"/>
      <c r="C70" s="22"/>
      <c r="D70" s="22"/>
      <c r="E70" s="11" t="s">
        <v>112</v>
      </c>
      <c r="F70" s="25">
        <v>391727773.07999998</v>
      </c>
      <c r="G70" s="25">
        <v>307572029.56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470011616.20999998</v>
      </c>
      <c r="G79" s="19">
        <f>SUM(G63,G68,G75)</f>
        <v>391727773.07999998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470011616.20999998</v>
      </c>
      <c r="G81" s="19">
        <f>SUM(G59,G79)</f>
        <v>391727773.07999998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 t="s">
        <v>127</v>
      </c>
      <c r="C88" s="27"/>
      <c r="D88" s="27"/>
      <c r="E88" s="27" t="s">
        <v>125</v>
      </c>
    </row>
    <row r="89" spans="2:7" s="28" customFormat="1" x14ac:dyDescent="0.25">
      <c r="B89" s="27" t="s">
        <v>128</v>
      </c>
      <c r="C89" s="27"/>
      <c r="D89" s="27"/>
      <c r="E89" s="27" t="s">
        <v>126</v>
      </c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2023-02-07T15:18:35Z</cp:lastPrinted>
  <dcterms:created xsi:type="dcterms:W3CDTF">2020-01-08T19:54:23Z</dcterms:created>
  <dcterms:modified xsi:type="dcterms:W3CDTF">2023-02-07T15:18:37Z</dcterms:modified>
</cp:coreProperties>
</file>